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15" yWindow="240" windowWidth="18975" windowHeight="12165" activeTab="1"/>
  </bookViews>
  <sheets>
    <sheet name="Notes" sheetId="78" r:id="rId1"/>
    <sheet name="Lincoln Memorial" sheetId="29" r:id="rId2"/>
  </sheets>
  <definedNames>
    <definedName name="_xlnm.Print_Area" localSheetId="1">'Lincoln Memorial'!$A$4:$M$65</definedName>
  </definedNames>
  <calcPr calcId="145621" calcMode="manual"/>
</workbook>
</file>

<file path=xl/calcChain.xml><?xml version="1.0" encoding="utf-8"?>
<calcChain xmlns="http://schemas.openxmlformats.org/spreadsheetml/2006/main">
  <c r="F61" i="29" l="1"/>
  <c r="E61" i="29"/>
  <c r="L61" i="29"/>
  <c r="K61" i="29"/>
  <c r="M37" i="29" l="1"/>
  <c r="M28" i="29"/>
  <c r="M59" i="29" l="1"/>
  <c r="M46" i="29"/>
  <c r="M36" i="29"/>
  <c r="M39" i="29"/>
  <c r="G37" i="29" l="1"/>
  <c r="G28" i="29"/>
  <c r="G36" i="29"/>
  <c r="G46" i="29"/>
  <c r="G59" i="29"/>
  <c r="G39" i="29"/>
  <c r="M12" i="29" l="1"/>
  <c r="G12" i="29"/>
  <c r="M18" i="29"/>
  <c r="G18" i="29"/>
  <c r="M27" i="29"/>
  <c r="G27" i="29"/>
  <c r="M20" i="29"/>
  <c r="G20" i="29"/>
  <c r="G26" i="29"/>
  <c r="M45" i="29"/>
  <c r="G45" i="29"/>
  <c r="M56" i="29"/>
  <c r="G56" i="29"/>
  <c r="M47" i="29"/>
  <c r="G47" i="29"/>
  <c r="M9" i="29"/>
  <c r="G9" i="29"/>
  <c r="M50" i="29"/>
  <c r="G50" i="29"/>
  <c r="M33" i="29"/>
  <c r="G33" i="29"/>
  <c r="M58" i="29"/>
  <c r="G58" i="29"/>
  <c r="M48" i="29"/>
  <c r="G48" i="29"/>
  <c r="M21" i="29"/>
  <c r="G21" i="29"/>
  <c r="M25" i="29"/>
  <c r="G25" i="29"/>
  <c r="M55" i="29"/>
  <c r="G55" i="29"/>
  <c r="M57" i="29"/>
  <c r="G57" i="29"/>
  <c r="G34" i="29"/>
  <c r="M42" i="29"/>
  <c r="G42" i="29"/>
  <c r="M41" i="29"/>
  <c r="G41" i="29"/>
  <c r="M30" i="29"/>
  <c r="M10" i="29"/>
  <c r="G10" i="29"/>
  <c r="M8" i="29"/>
  <c r="G8" i="29"/>
  <c r="M40" i="29"/>
  <c r="M19" i="29"/>
  <c r="G19" i="29"/>
  <c r="M51" i="29"/>
  <c r="G51" i="29"/>
  <c r="M44" i="29"/>
  <c r="G44" i="29"/>
  <c r="G52" i="29"/>
  <c r="G43" i="29" l="1"/>
  <c r="G40" i="29"/>
  <c r="M34" i="29"/>
  <c r="M22" i="29"/>
  <c r="G35" i="29"/>
  <c r="M43" i="29"/>
  <c r="G22" i="29"/>
  <c r="M26" i="29"/>
  <c r="M52" i="29"/>
  <c r="G30" i="29"/>
  <c r="G17" i="29"/>
  <c r="M14" i="29"/>
  <c r="M35" i="29"/>
  <c r="G32" i="29"/>
  <c r="G54" i="29"/>
  <c r="M29" i="29"/>
  <c r="G38" i="29"/>
  <c r="M24" i="29"/>
  <c r="G15" i="29"/>
  <c r="M16" i="29"/>
  <c r="G49" i="29"/>
  <c r="G14" i="29"/>
  <c r="M11" i="29"/>
  <c r="G24" i="29"/>
  <c r="M53" i="29"/>
  <c r="G13" i="29"/>
  <c r="M23" i="29"/>
  <c r="M32" i="29"/>
  <c r="M31" i="29"/>
  <c r="G29" i="29"/>
  <c r="M38" i="29"/>
  <c r="M17" i="29"/>
  <c r="G16" i="29"/>
  <c r="M49" i="29"/>
  <c r="G11" i="29"/>
  <c r="G23" i="29"/>
  <c r="M54" i="29"/>
  <c r="G31" i="29"/>
  <c r="G53" i="29"/>
  <c r="M13" i="29"/>
  <c r="M15" i="29"/>
  <c r="C61" i="29" l="1"/>
  <c r="D61" i="29"/>
  <c r="G7" i="29" l="1"/>
  <c r="G61" i="29" s="1"/>
  <c r="I61" i="29" l="1"/>
  <c r="J61" i="29"/>
  <c r="M7" i="29" l="1"/>
  <c r="M61" i="29" s="1"/>
</calcChain>
</file>

<file path=xl/sharedStrings.xml><?xml version="1.0" encoding="utf-8"?>
<sst xmlns="http://schemas.openxmlformats.org/spreadsheetml/2006/main" count="83" uniqueCount="75">
  <si>
    <t>Alabama</t>
  </si>
  <si>
    <t>Alaska</t>
  </si>
  <si>
    <t>Arizona</t>
  </si>
  <si>
    <t>Arkansas</t>
  </si>
  <si>
    <t>California</t>
  </si>
  <si>
    <t>Colorado</t>
  </si>
  <si>
    <t>Connecticut</t>
  </si>
  <si>
    <t>Delaware</t>
  </si>
  <si>
    <t>Dist.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</si>
  <si>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</si>
  <si>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</si>
  <si>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</si>
  <si>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</si>
  <si>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</si>
  <si>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</si>
  <si>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</si>
  <si>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</si>
  <si>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</si>
  <si>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</si>
  <si>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</si>
  <si>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</si>
  <si>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</si>
  <si>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</si>
  <si>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</si>
  <si>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</si>
  <si>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</si>
  <si>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</si>
  <si>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</si>
  <si>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</si>
  <si>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</si>
  <si>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</si>
  <si>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</si>
  <si>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</si>
  <si>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</si>
  <si>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</si>
  <si>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</si>
  <si>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</si>
  <si>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</si>
  <si>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</si>
  <si>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</si>
  <si>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</si>
  <si>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</si>
  <si>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</si>
  <si>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</si>
  <si>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</si>
  <si>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</si>
  <si>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</si>
  <si>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</si>
  <si>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</si>
  <si>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</si>
  <si>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</si>
  <si>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</si>
  <si>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Other</t>
  </si>
  <si>
    <t>Life</t>
  </si>
  <si>
    <t>Allocated Annuity</t>
  </si>
  <si>
    <t>A&amp;H</t>
  </si>
  <si>
    <t>Unallocated Annuity</t>
  </si>
  <si>
    <t>Total</t>
  </si>
  <si>
    <t>Lincoln Memorial Life Insurance Company</t>
  </si>
  <si>
    <t xml:space="preserve"> </t>
  </si>
  <si>
    <t>Based on FACE AMOUNTS - maximum exposure</t>
  </si>
  <si>
    <t>The current plan developed calls for the guaranty associations to run-off the business and pay death benefits as claims are incurred.</t>
  </si>
  <si>
    <t xml:space="preserve">guaranty association assessment purposes.  </t>
  </si>
  <si>
    <t xml:space="preserve">Companies may wish to consider use of the low end estimate (if GAAP financials are produced) or the </t>
  </si>
  <si>
    <t>midpoint (If statutory financials are produced) of the estimate for their assessment accrual estimate.</t>
  </si>
  <si>
    <t xml:space="preserve">The low end are estimated reserves based on attained ages within the policy and the 1980 CSO ALB Sex </t>
  </si>
  <si>
    <t>Both the low end and high end amounts include claims paid to date, expenses, premuioms received.</t>
  </si>
  <si>
    <t>Lincoln Memorial primarily wrote preneed funeral insurance.</t>
  </si>
  <si>
    <t xml:space="preserve">The attached spreadsheet provides a range which may be considered by companies in establishing their accruals for </t>
  </si>
  <si>
    <t xml:space="preserve">Memorial Service business was sold during 2011 therefore a range is no longer necessary.  Costs for this company are included in </t>
  </si>
  <si>
    <t>the "Costs" file on the website.</t>
  </si>
  <si>
    <r>
      <t>Paid Claims, Expenses, Premiums, Reserves</t>
    </r>
    <r>
      <rPr>
        <b/>
        <sz val="10"/>
        <color indexed="12"/>
        <rFont val="Arial"/>
        <family val="2"/>
      </rPr>
      <t xml:space="preserve"> as of June 30, 2016, </t>
    </r>
    <r>
      <rPr>
        <b/>
        <sz val="10"/>
        <color indexed="10"/>
        <rFont val="Arial"/>
        <family val="2"/>
      </rPr>
      <t>Low end of exposure</t>
    </r>
  </si>
  <si>
    <t xml:space="preserve">distinct Mortality at 4% Valuation Rate as of June 2016.  </t>
  </si>
  <si>
    <r>
      <t>Estimated Net Costs as of</t>
    </r>
    <r>
      <rPr>
        <b/>
        <sz val="10"/>
        <color rgb="FFFF0000"/>
        <rFont val="Arial"/>
        <family val="2"/>
      </rPr>
      <t xml:space="preserve"> June 30, 2016</t>
    </r>
  </si>
  <si>
    <r>
      <t xml:space="preserve">Estimated Net Costs as of </t>
    </r>
    <r>
      <rPr>
        <b/>
        <sz val="10"/>
        <color rgb="FFFF0000"/>
        <rFont val="Arial"/>
        <family val="2"/>
      </rPr>
      <t>June 30, 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</si>
</sst>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0"/>
      <name val="Arial"/>
      <family val="2"/>
    </font>
    <font>
      <b/>
      <sz val="10"/>
      <color indexed="10"/>
      <name val="Arial"/>
      <family val="2"/>
    </font>
    <font>
      <b/>
      <sz val="10"/>
      <color indexed="12"/>
      <name val="Arial"/>
      <family val="2"/>
    </font>
    <font>
      <sz val="10"/>
      <name val="Arial"/>
      <family val="2"/>
    </font>
    <font>
      <b/>
      <sz val="10"/>
      <color rgb="FFFF0000"/>
      <name val="Arial"/>
      <family val="2"/>
    </font>
  </fonts>
  <fills count="2">
    <fill>
      <patternFill patternType="none"/>
    </fill>
    <fill>
      <patternFill patternType="gray125"/>
    </fill>
  </fills>
  <borders count="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6">
    <xf numFmtId="0" fontId="0" fillId="0" borderId="0" xfId="0"/>
    <xf numFmtId="0" fontId="0" fillId="0" borderId="0" xfId="0" applyBorder="1"/>
    <xf numFmtId="0" fontId="1" fillId="0" borderId="0" xfId="0" applyFont="1" applyBorder="1" applyAlignment="1">
      <alignment horizontal="center" vertical="center" wrapText="1"/>
    </xf>
    <xf numFmtId="37" fontId="0" fillId="0" borderId="0" xfId="0" applyNumberFormat="1" applyBorder="1"/>
    <xf numFmtId="0" fontId="0" fillId="0" borderId="1" xfId="0" applyBorder="1"/>
    <xf numFmtId="0" fontId="1" fillId="0" borderId="1" xfId="0" applyFont="1" applyBorder="1" applyAlignment="1">
      <alignment horizontal="center" vertical="center" wrapText="1"/>
    </xf>
    <xf numFmtId="37" fontId="0" fillId="0" borderId="1" xfId="0" applyNumberFormat="1" applyBorder="1"/>
    <xf numFmtId="0" fontId="0" fillId="0" borderId="2" xfId="0" applyBorder="1"/>
    <xf numFmtId="0" fontId="0" fillId="0" borderId="3" xfId="0" applyBorder="1"/>
    <xf numFmtId="0" fontId="0" fillId="0" borderId="4" xfId="0" applyBorder="1"/>
    <xf numFmtId="0" fontId="1" fillId="0" borderId="4" xfId="0" applyFont="1" applyBorder="1" applyAlignment="1">
      <alignment horizontal="center" vertical="center" wrapText="1"/>
    </xf>
    <xf numFmtId="37" fontId="0" fillId="0" borderId="4" xfId="0" applyNumberFormat="1" applyBorder="1"/>
    <xf numFmtId="0" fontId="0" fillId="0" borderId="5" xfId="0" applyBorder="1"/>
    <xf numFmtId="0" fontId="4" fillId="0" borderId="0" xfId="0" applyFont="1"/>
    <xf numFmtId="0" fontId="0" fillId="0" borderId="0" xfId="0" applyAlignment="1">
      <alignment vertical="center"/>
    </xf>
    <xf numFmtId="38" fontId="0" fillId="0" borderId="0" xfId="0" applyNumberFormat="1"/>
    <xf numFmtId="38" fontId="0" fillId="0" borderId="1" xfId="0" applyNumberFormat="1" applyBorder="1"/>
    <xf numFmtId="38" fontId="0" fillId="0" borderId="0" xfId="0" applyNumberFormat="1" applyBorder="1"/>
    <xf numFmtId="38" fontId="0" fillId="0" borderId="4" xfId="0" applyNumberFormat="1" applyBorder="1"/>
    <xf numFmtId="0" fontId="1" fillId="0" borderId="0" xfId="0" applyFont="1" applyAlignment="1">
      <alignment horizont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5"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8"/>
  <sheetViews>
    <sheetView workbookViewId="0">
      <selection activeCell="D3" sqref="D3"/>
    </sheetView>
  </sheetViews>
  <sheetFormatPr defaultRowHeight="12.75" x14ac:dyDescent="0.2"/>
  <sheetData>
    <row r="3" spans="2:2" x14ac:dyDescent="0.2">
      <c r="B3" t="s">
        <v>67</v>
      </c>
    </row>
    <row r="4" spans="2:2" x14ac:dyDescent="0.2">
      <c r="B4" t="s">
        <v>61</v>
      </c>
    </row>
    <row r="5" spans="2:2" x14ac:dyDescent="0.2">
      <c r="B5" t="s">
        <v>59</v>
      </c>
    </row>
    <row r="6" spans="2:2" x14ac:dyDescent="0.2">
      <c r="B6" t="s">
        <v>68</v>
      </c>
    </row>
    <row r="7" spans="2:2" x14ac:dyDescent="0.2">
      <c r="B7" t="s">
        <v>62</v>
      </c>
    </row>
    <row r="9" spans="2:2" x14ac:dyDescent="0.2">
      <c r="B9" t="s">
        <v>66</v>
      </c>
    </row>
    <row r="10" spans="2:2" x14ac:dyDescent="0.2">
      <c r="B10" t="s">
        <v>65</v>
      </c>
    </row>
    <row r="11" spans="2:2" x14ac:dyDescent="0.2">
      <c r="B11" s="13" t="s">
        <v>72</v>
      </c>
    </row>
    <row r="14" spans="2:2" x14ac:dyDescent="0.2">
      <c r="B14" t="s">
        <v>63</v>
      </c>
    </row>
    <row r="15" spans="2:2" x14ac:dyDescent="0.2">
      <c r="B15" t="s">
        <v>64</v>
      </c>
    </row>
    <row r="17" spans="2:2" x14ac:dyDescent="0.2">
      <c r="B17" t="s">
        <v>69</v>
      </c>
    </row>
    <row r="18" spans="2:2" x14ac:dyDescent="0.2">
      <c r="B18" t="s">
        <v>70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tabSelected="1" zoomScale="75" workbookViewId="0">
      <selection activeCell="E16" sqref="E16"/>
    </sheetView>
  </sheetViews>
  <sheetFormatPr defaultRowHeight="12.75" x14ac:dyDescent="0.2"/>
  <cols>
    <col min="1" max="1" width="15.7109375" customWidth="1"/>
    <col min="2" max="2" width="1.7109375" customWidth="1"/>
    <col min="3" max="7" width="14.7109375" customWidth="1"/>
    <col min="8" max="8" width="2.7109375" customWidth="1"/>
    <col min="9" max="13" width="14.7109375" customWidth="1"/>
    <col min="15" max="15" width="12.28515625" bestFit="1" customWidth="1"/>
    <col min="16" max="16" width="16" customWidth="1"/>
  </cols>
  <sheetData>
    <row r="1" spans="1:16" x14ac:dyDescent="0.2">
      <c r="C1" s="19" t="s">
        <v>58</v>
      </c>
      <c r="D1" s="19"/>
      <c r="E1" s="19"/>
      <c r="F1" s="19"/>
      <c r="G1" s="19"/>
      <c r="H1" s="19"/>
      <c r="I1" s="19"/>
      <c r="J1" s="19"/>
      <c r="K1" s="19"/>
      <c r="L1" s="19"/>
      <c r="M1" s="19"/>
    </row>
    <row r="3" spans="1:16" s="14" customFormat="1" ht="27.75" customHeight="1" thickBot="1" x14ac:dyDescent="0.25">
      <c r="C3" s="20" t="s">
        <v>71</v>
      </c>
      <c r="D3" s="21"/>
      <c r="E3" s="21"/>
      <c r="F3" s="21"/>
      <c r="G3" s="21"/>
      <c r="I3" s="25" t="s">
        <v>60</v>
      </c>
      <c r="J3" s="25"/>
      <c r="K3" s="25"/>
      <c r="L3" s="25"/>
      <c r="M3" s="25"/>
    </row>
    <row r="4" spans="1:16" x14ac:dyDescent="0.2">
      <c r="C4" s="22" t="s">
        <v>73</v>
      </c>
      <c r="D4" s="23"/>
      <c r="E4" s="23"/>
      <c r="F4" s="23"/>
      <c r="G4" s="24"/>
      <c r="I4" s="22" t="s">
        <v>74</v>
      </c>
      <c r="J4" s="23"/>
      <c r="K4" s="23"/>
      <c r="L4" s="23"/>
      <c r="M4" s="24"/>
    </row>
    <row r="5" spans="1:16" x14ac:dyDescent="0.2">
      <c r="C5" s="4"/>
      <c r="D5" s="1"/>
      <c r="E5" s="1"/>
      <c r="F5" s="1"/>
      <c r="G5" s="9"/>
      <c r="I5" s="4"/>
      <c r="J5" s="1"/>
      <c r="K5" s="1"/>
      <c r="L5" s="1"/>
      <c r="M5" s="9"/>
    </row>
    <row r="6" spans="1:16" ht="57" customHeight="1" x14ac:dyDescent="0.2">
      <c r="C6" s="5" t="s">
        <v>53</v>
      </c>
      <c r="D6" s="2" t="s">
        <v>54</v>
      </c>
      <c r="E6" s="2" t="s">
        <v>55</v>
      </c>
      <c r="F6" s="2" t="s">
        <v>56</v>
      </c>
      <c r="G6" s="10" t="s">
        <v>57</v>
      </c>
      <c r="I6" s="5" t="s">
        <v>53</v>
      </c>
      <c r="J6" s="2" t="s">
        <v>54</v>
      </c>
      <c r="K6" s="2" t="s">
        <v>55</v>
      </c>
      <c r="L6" s="2" t="s">
        <v>56</v>
      </c>
      <c r="M6" s="10" t="s">
        <v>57</v>
      </c>
    </row>
    <row r="7" spans="1:16" x14ac:dyDescent="0.2">
      <c r="A7" t="s">
        <v>0</v>
      </c>
      <c r="C7" s="16">
        <v>-831647.76833030663</v>
      </c>
      <c r="D7" s="17">
        <v>0</v>
      </c>
      <c r="E7" s="17">
        <v>0</v>
      </c>
      <c r="F7" s="17">
        <v>0</v>
      </c>
      <c r="G7" s="18">
        <f t="shared" ref="G7:G59" si="0">SUM(C7:F7)</f>
        <v>-831647.76833030663</v>
      </c>
      <c r="I7" s="16">
        <v>-785580.75338866375</v>
      </c>
      <c r="J7" s="17">
        <v>0</v>
      </c>
      <c r="K7" s="17">
        <v>0</v>
      </c>
      <c r="L7" s="17">
        <v>0</v>
      </c>
      <c r="M7" s="18">
        <f t="shared" ref="M7:M38" si="1">SUM(I7:L7)</f>
        <v>-785580.75338866375</v>
      </c>
      <c r="O7" s="15"/>
      <c r="P7" s="15"/>
    </row>
    <row r="8" spans="1:16" x14ac:dyDescent="0.2">
      <c r="A8" t="s">
        <v>1</v>
      </c>
      <c r="C8" s="16">
        <v>12440.298651994428</v>
      </c>
      <c r="D8" s="17">
        <v>0</v>
      </c>
      <c r="E8" s="17">
        <v>0</v>
      </c>
      <c r="F8" s="17">
        <v>0</v>
      </c>
      <c r="G8" s="18">
        <f t="shared" si="0"/>
        <v>12440.298651994428</v>
      </c>
      <c r="I8" s="16">
        <v>14223.630845061234</v>
      </c>
      <c r="J8" s="17">
        <v>0</v>
      </c>
      <c r="K8" s="17">
        <v>0</v>
      </c>
      <c r="L8" s="17">
        <v>0</v>
      </c>
      <c r="M8" s="18">
        <f t="shared" si="1"/>
        <v>14223.630845061234</v>
      </c>
      <c r="O8" s="15"/>
      <c r="P8" s="15"/>
    </row>
    <row r="9" spans="1:16" x14ac:dyDescent="0.2">
      <c r="A9" t="s">
        <v>2</v>
      </c>
      <c r="C9" s="16">
        <v>2651137.0165912579</v>
      </c>
      <c r="D9" s="17">
        <v>66614.224533724569</v>
      </c>
      <c r="E9" s="17">
        <v>0</v>
      </c>
      <c r="F9" s="17">
        <v>0</v>
      </c>
      <c r="G9" s="18">
        <f t="shared" si="0"/>
        <v>2717751.2411249825</v>
      </c>
      <c r="I9" s="16">
        <v>3551902.3791238996</v>
      </c>
      <c r="J9" s="17">
        <v>66614.224533724569</v>
      </c>
      <c r="K9" s="17">
        <v>0</v>
      </c>
      <c r="L9" s="17">
        <v>0</v>
      </c>
      <c r="M9" s="18">
        <f t="shared" si="1"/>
        <v>3618516.6036576242</v>
      </c>
      <c r="O9" s="15"/>
      <c r="P9" s="15"/>
    </row>
    <row r="10" spans="1:16" x14ac:dyDescent="0.2">
      <c r="A10" t="s">
        <v>3</v>
      </c>
      <c r="C10" s="16">
        <v>3097020.4121834151</v>
      </c>
      <c r="D10" s="17">
        <v>116633.68698501348</v>
      </c>
      <c r="E10" s="17">
        <v>0</v>
      </c>
      <c r="F10" s="17">
        <v>0</v>
      </c>
      <c r="G10" s="18">
        <f t="shared" si="0"/>
        <v>3213654.0991684287</v>
      </c>
      <c r="I10" s="16">
        <v>4153539.8727508709</v>
      </c>
      <c r="J10" s="17">
        <v>116633.68698501348</v>
      </c>
      <c r="K10" s="17">
        <v>0</v>
      </c>
      <c r="L10" s="17">
        <v>0</v>
      </c>
      <c r="M10" s="18">
        <f t="shared" si="1"/>
        <v>4270173.559735884</v>
      </c>
      <c r="O10" s="15"/>
      <c r="P10" s="15"/>
    </row>
    <row r="11" spans="1:16" x14ac:dyDescent="0.2">
      <c r="A11" t="s">
        <v>4</v>
      </c>
      <c r="C11" s="16">
        <v>7817337.5095034353</v>
      </c>
      <c r="D11" s="17">
        <v>62354.678765624092</v>
      </c>
      <c r="E11" s="17">
        <v>0</v>
      </c>
      <c r="F11" s="17">
        <v>0</v>
      </c>
      <c r="G11" s="18">
        <f t="shared" si="0"/>
        <v>7879692.1882690592</v>
      </c>
      <c r="I11" s="16">
        <v>8515747.2471914664</v>
      </c>
      <c r="J11" s="17">
        <v>62354.678765624092</v>
      </c>
      <c r="K11" s="17">
        <v>0</v>
      </c>
      <c r="L11" s="17">
        <v>0</v>
      </c>
      <c r="M11" s="18">
        <f t="shared" si="1"/>
        <v>8578101.9259570912</v>
      </c>
      <c r="O11" s="15"/>
      <c r="P11" s="15"/>
    </row>
    <row r="12" spans="1:16" x14ac:dyDescent="0.2">
      <c r="A12" t="s">
        <v>5</v>
      </c>
      <c r="C12" s="16">
        <v>345377.16395469184</v>
      </c>
      <c r="D12" s="17">
        <v>79.082570920078496</v>
      </c>
      <c r="E12" s="17">
        <v>0</v>
      </c>
      <c r="F12" s="17">
        <v>0</v>
      </c>
      <c r="G12" s="18">
        <f t="shared" si="0"/>
        <v>345456.2465256119</v>
      </c>
      <c r="I12" s="16">
        <v>401810.07668601902</v>
      </c>
      <c r="J12" s="17">
        <v>79.082570920078496</v>
      </c>
      <c r="K12" s="17">
        <v>0</v>
      </c>
      <c r="L12" s="17">
        <v>0</v>
      </c>
      <c r="M12" s="18">
        <f t="shared" si="1"/>
        <v>401889.15925693908</v>
      </c>
      <c r="O12" s="15"/>
      <c r="P12" s="15"/>
    </row>
    <row r="13" spans="1:16" x14ac:dyDescent="0.2">
      <c r="A13" t="s">
        <v>6</v>
      </c>
      <c r="C13" s="16">
        <v>75115.88431149954</v>
      </c>
      <c r="D13" s="17">
        <v>2583.0355945386441</v>
      </c>
      <c r="E13" s="17">
        <v>0</v>
      </c>
      <c r="F13" s="17">
        <v>0</v>
      </c>
      <c r="G13" s="18">
        <f t="shared" si="0"/>
        <v>77698.91990603818</v>
      </c>
      <c r="I13" s="16">
        <v>80985.148137109427</v>
      </c>
      <c r="J13" s="17">
        <v>2583.0355945386441</v>
      </c>
      <c r="K13" s="17">
        <v>0</v>
      </c>
      <c r="L13" s="17">
        <v>0</v>
      </c>
      <c r="M13" s="18">
        <f t="shared" si="1"/>
        <v>83568.183731648067</v>
      </c>
      <c r="O13" s="15"/>
      <c r="P13" s="15"/>
    </row>
    <row r="14" spans="1:16" x14ac:dyDescent="0.2">
      <c r="A14" t="s">
        <v>7</v>
      </c>
      <c r="C14" s="16">
        <v>39559.92004510219</v>
      </c>
      <c r="D14" s="17">
        <v>0</v>
      </c>
      <c r="E14" s="17">
        <v>0</v>
      </c>
      <c r="F14" s="17">
        <v>0</v>
      </c>
      <c r="G14" s="18">
        <f t="shared" si="0"/>
        <v>39559.92004510219</v>
      </c>
      <c r="I14" s="16">
        <v>42078.221491455144</v>
      </c>
      <c r="J14" s="17">
        <v>0</v>
      </c>
      <c r="K14" s="17">
        <v>0</v>
      </c>
      <c r="L14" s="17">
        <v>0</v>
      </c>
      <c r="M14" s="18">
        <f t="shared" si="1"/>
        <v>42078.221491455144</v>
      </c>
      <c r="O14" s="15"/>
      <c r="P14" s="15"/>
    </row>
    <row r="15" spans="1:16" x14ac:dyDescent="0.2">
      <c r="A15" t="s">
        <v>8</v>
      </c>
      <c r="C15" s="16">
        <v>4333.0723087358256</v>
      </c>
      <c r="D15" s="17">
        <v>0</v>
      </c>
      <c r="E15" s="17">
        <v>0</v>
      </c>
      <c r="F15" s="17">
        <v>0</v>
      </c>
      <c r="G15" s="18">
        <f t="shared" si="0"/>
        <v>4333.0723087358256</v>
      </c>
      <c r="I15" s="16">
        <v>6082.8153378970765</v>
      </c>
      <c r="J15" s="17">
        <v>0</v>
      </c>
      <c r="K15" s="17">
        <v>0</v>
      </c>
      <c r="L15" s="17">
        <v>0</v>
      </c>
      <c r="M15" s="18">
        <f t="shared" si="1"/>
        <v>6082.8153378970765</v>
      </c>
      <c r="O15" s="15"/>
      <c r="P15" s="15"/>
    </row>
    <row r="16" spans="1:16" x14ac:dyDescent="0.2">
      <c r="A16" t="s">
        <v>9</v>
      </c>
      <c r="C16" s="16">
        <v>31924.531742980198</v>
      </c>
      <c r="D16" s="17">
        <v>0</v>
      </c>
      <c r="E16" s="17">
        <v>0</v>
      </c>
      <c r="F16" s="17">
        <v>0</v>
      </c>
      <c r="G16" s="18">
        <f t="shared" si="0"/>
        <v>31924.531742980198</v>
      </c>
      <c r="I16" s="16">
        <v>36684.827534152413</v>
      </c>
      <c r="J16" s="17">
        <v>0</v>
      </c>
      <c r="K16" s="17">
        <v>0</v>
      </c>
      <c r="L16" s="17">
        <v>0</v>
      </c>
      <c r="M16" s="18">
        <f t="shared" si="1"/>
        <v>36684.827534152413</v>
      </c>
      <c r="O16" s="15"/>
      <c r="P16" s="15"/>
    </row>
    <row r="17" spans="1:16" x14ac:dyDescent="0.2">
      <c r="A17" t="s">
        <v>10</v>
      </c>
      <c r="C17" s="16">
        <v>901344.88270601933</v>
      </c>
      <c r="D17" s="17">
        <v>924.87259725959962</v>
      </c>
      <c r="E17" s="17">
        <v>0</v>
      </c>
      <c r="F17" s="17">
        <v>0</v>
      </c>
      <c r="G17" s="18">
        <f t="shared" si="0"/>
        <v>902269.75530327891</v>
      </c>
      <c r="I17" s="16">
        <v>1248412.797227764</v>
      </c>
      <c r="J17" s="17">
        <v>924.87259725959962</v>
      </c>
      <c r="K17" s="17">
        <v>0</v>
      </c>
      <c r="L17" s="17">
        <v>0</v>
      </c>
      <c r="M17" s="18">
        <f t="shared" si="1"/>
        <v>1249337.6698250237</v>
      </c>
      <c r="O17" s="15"/>
      <c r="P17" s="15"/>
    </row>
    <row r="18" spans="1:16" x14ac:dyDescent="0.2">
      <c r="A18" t="s">
        <v>11</v>
      </c>
      <c r="C18" s="16">
        <v>13985.54219485151</v>
      </c>
      <c r="D18" s="17">
        <v>0</v>
      </c>
      <c r="E18" s="17">
        <v>0</v>
      </c>
      <c r="F18" s="17">
        <v>0</v>
      </c>
      <c r="G18" s="18">
        <f t="shared" si="0"/>
        <v>13985.54219485151</v>
      </c>
      <c r="I18" s="16">
        <v>14918.169977308906</v>
      </c>
      <c r="J18" s="17">
        <v>0</v>
      </c>
      <c r="K18" s="17">
        <v>0</v>
      </c>
      <c r="L18" s="17">
        <v>0</v>
      </c>
      <c r="M18" s="18">
        <f t="shared" si="1"/>
        <v>14918.169977308906</v>
      </c>
      <c r="O18" s="15"/>
      <c r="P18" s="15"/>
    </row>
    <row r="19" spans="1:16" x14ac:dyDescent="0.2">
      <c r="A19" t="s">
        <v>12</v>
      </c>
      <c r="C19" s="16">
        <v>115427.09380672485</v>
      </c>
      <c r="D19" s="17">
        <v>0</v>
      </c>
      <c r="E19" s="17">
        <v>0</v>
      </c>
      <c r="F19" s="17">
        <v>0</v>
      </c>
      <c r="G19" s="18">
        <f t="shared" si="0"/>
        <v>115427.09380672485</v>
      </c>
      <c r="I19" s="16">
        <v>118262.98233384141</v>
      </c>
      <c r="J19" s="17">
        <v>0</v>
      </c>
      <c r="K19" s="17">
        <v>0</v>
      </c>
      <c r="L19" s="17">
        <v>0</v>
      </c>
      <c r="M19" s="18">
        <f t="shared" si="1"/>
        <v>118262.98233384141</v>
      </c>
      <c r="O19" s="15"/>
      <c r="P19" s="15"/>
    </row>
    <row r="20" spans="1:16" x14ac:dyDescent="0.2">
      <c r="A20" t="s">
        <v>13</v>
      </c>
      <c r="C20" s="16">
        <v>41016728.4058358</v>
      </c>
      <c r="D20" s="17">
        <v>275707.64832627831</v>
      </c>
      <c r="E20" s="17">
        <v>0</v>
      </c>
      <c r="F20" s="17">
        <v>0</v>
      </c>
      <c r="G20" s="18">
        <f t="shared" si="0"/>
        <v>41292436.054162078</v>
      </c>
      <c r="I20" s="16">
        <v>47708481.852763131</v>
      </c>
      <c r="J20" s="17">
        <v>275707.64832627831</v>
      </c>
      <c r="K20" s="17">
        <v>0</v>
      </c>
      <c r="L20" s="17">
        <v>0</v>
      </c>
      <c r="M20" s="18">
        <f t="shared" si="1"/>
        <v>47984189.501089409</v>
      </c>
      <c r="O20" s="15"/>
      <c r="P20" s="15"/>
    </row>
    <row r="21" spans="1:16" x14ac:dyDescent="0.2">
      <c r="A21" t="s">
        <v>14</v>
      </c>
      <c r="C21" s="16">
        <v>10257049.752010185</v>
      </c>
      <c r="D21" s="17">
        <v>0</v>
      </c>
      <c r="E21" s="17">
        <v>0</v>
      </c>
      <c r="F21" s="17">
        <v>0</v>
      </c>
      <c r="G21" s="18">
        <f t="shared" si="0"/>
        <v>10257049.752010185</v>
      </c>
      <c r="I21" s="16">
        <v>12090512.63725731</v>
      </c>
      <c r="J21" s="17">
        <v>0</v>
      </c>
      <c r="K21" s="17">
        <v>0</v>
      </c>
      <c r="L21" s="17">
        <v>0</v>
      </c>
      <c r="M21" s="18">
        <f t="shared" si="1"/>
        <v>12090512.63725731</v>
      </c>
      <c r="O21" s="15"/>
      <c r="P21" s="15"/>
    </row>
    <row r="22" spans="1:16" x14ac:dyDescent="0.2">
      <c r="A22" t="s">
        <v>15</v>
      </c>
      <c r="C22" s="16">
        <v>18282546.042190984</v>
      </c>
      <c r="D22" s="17">
        <v>5731.8605725925881</v>
      </c>
      <c r="E22" s="17">
        <v>0</v>
      </c>
      <c r="F22" s="17">
        <v>0</v>
      </c>
      <c r="G22" s="18">
        <f t="shared" si="0"/>
        <v>18288277.902763575</v>
      </c>
      <c r="I22" s="16">
        <v>20360619.942372557</v>
      </c>
      <c r="J22" s="17">
        <v>5731.8605725925881</v>
      </c>
      <c r="K22" s="17">
        <v>0</v>
      </c>
      <c r="L22" s="17">
        <v>0</v>
      </c>
      <c r="M22" s="18">
        <f t="shared" si="1"/>
        <v>20366351.802945148</v>
      </c>
      <c r="O22" s="15"/>
      <c r="P22" s="15"/>
    </row>
    <row r="23" spans="1:16" x14ac:dyDescent="0.2">
      <c r="A23" t="s">
        <v>16</v>
      </c>
      <c r="C23" s="16">
        <v>15824020.904990399</v>
      </c>
      <c r="D23" s="17">
        <v>0</v>
      </c>
      <c r="E23" s="17">
        <v>0</v>
      </c>
      <c r="F23" s="17">
        <v>0</v>
      </c>
      <c r="G23" s="18">
        <f t="shared" si="0"/>
        <v>15824020.904990399</v>
      </c>
      <c r="I23" s="16">
        <v>18484742.163866509</v>
      </c>
      <c r="J23" s="17">
        <v>0</v>
      </c>
      <c r="K23" s="17">
        <v>0</v>
      </c>
      <c r="L23" s="17">
        <v>0</v>
      </c>
      <c r="M23" s="18">
        <f t="shared" si="1"/>
        <v>18484742.163866509</v>
      </c>
      <c r="O23" s="15"/>
      <c r="P23" s="15"/>
    </row>
    <row r="24" spans="1:16" x14ac:dyDescent="0.2">
      <c r="A24" t="s">
        <v>17</v>
      </c>
      <c r="C24" s="16">
        <v>8180705.1850474076</v>
      </c>
      <c r="D24" s="17">
        <v>0</v>
      </c>
      <c r="E24" s="17">
        <v>0</v>
      </c>
      <c r="F24" s="17">
        <v>0</v>
      </c>
      <c r="G24" s="18">
        <f t="shared" si="0"/>
        <v>8180705.1850474076</v>
      </c>
      <c r="I24" s="16">
        <v>9999638.3498931527</v>
      </c>
      <c r="J24" s="17">
        <v>0</v>
      </c>
      <c r="K24" s="17">
        <v>0</v>
      </c>
      <c r="L24" s="17">
        <v>0</v>
      </c>
      <c r="M24" s="18">
        <f t="shared" si="1"/>
        <v>9999638.3498931527</v>
      </c>
      <c r="O24" s="15"/>
      <c r="P24" s="15"/>
    </row>
    <row r="25" spans="1:16" x14ac:dyDescent="0.2">
      <c r="A25" t="s">
        <v>18</v>
      </c>
      <c r="C25" s="16">
        <v>2129345.0909633981</v>
      </c>
      <c r="D25" s="17">
        <v>0</v>
      </c>
      <c r="E25" s="17">
        <v>0</v>
      </c>
      <c r="F25" s="17">
        <v>0</v>
      </c>
      <c r="G25" s="18">
        <f t="shared" si="0"/>
        <v>2129345.0909633981</v>
      </c>
      <c r="I25" s="16">
        <v>2680582.9413945703</v>
      </c>
      <c r="J25" s="17">
        <v>0</v>
      </c>
      <c r="K25" s="17">
        <v>0</v>
      </c>
      <c r="L25" s="17">
        <v>0</v>
      </c>
      <c r="M25" s="18">
        <f t="shared" si="1"/>
        <v>2680582.9413945703</v>
      </c>
      <c r="O25" s="15"/>
      <c r="P25" s="15"/>
    </row>
    <row r="26" spans="1:16" x14ac:dyDescent="0.2">
      <c r="A26" t="s">
        <v>19</v>
      </c>
      <c r="C26" s="16">
        <v>5747.459034958767</v>
      </c>
      <c r="D26" s="17">
        <v>0</v>
      </c>
      <c r="E26" s="17">
        <v>0</v>
      </c>
      <c r="F26" s="17">
        <v>0</v>
      </c>
      <c r="G26" s="18">
        <f t="shared" si="0"/>
        <v>5747.459034958767</v>
      </c>
      <c r="I26" s="16">
        <v>6062.5287872792578</v>
      </c>
      <c r="J26" s="17">
        <v>0</v>
      </c>
      <c r="K26" s="17">
        <v>0</v>
      </c>
      <c r="L26" s="17">
        <v>0</v>
      </c>
      <c r="M26" s="18">
        <f t="shared" si="1"/>
        <v>6062.5287872792578</v>
      </c>
      <c r="O26" s="15"/>
      <c r="P26" s="15"/>
    </row>
    <row r="27" spans="1:16" x14ac:dyDescent="0.2">
      <c r="A27" t="s">
        <v>20</v>
      </c>
      <c r="C27" s="16">
        <v>156953.30119801243</v>
      </c>
      <c r="D27" s="17">
        <v>0</v>
      </c>
      <c r="E27" s="17">
        <v>0</v>
      </c>
      <c r="F27" s="17">
        <v>0</v>
      </c>
      <c r="G27" s="18">
        <f t="shared" si="0"/>
        <v>156953.30119801243</v>
      </c>
      <c r="I27" s="16">
        <v>168240.49207947429</v>
      </c>
      <c r="J27" s="17">
        <v>0</v>
      </c>
      <c r="K27" s="17">
        <v>0</v>
      </c>
      <c r="L27" s="17">
        <v>0</v>
      </c>
      <c r="M27" s="18">
        <f t="shared" si="1"/>
        <v>168240.49207947429</v>
      </c>
      <c r="O27" s="15"/>
      <c r="P27" s="15"/>
    </row>
    <row r="28" spans="1:16" x14ac:dyDescent="0.2">
      <c r="A28" t="s">
        <v>21</v>
      </c>
      <c r="C28" s="16">
        <v>0</v>
      </c>
      <c r="D28" s="17">
        <v>0</v>
      </c>
      <c r="E28" s="17">
        <v>0</v>
      </c>
      <c r="F28" s="17">
        <v>0</v>
      </c>
      <c r="G28" s="18">
        <f t="shared" si="0"/>
        <v>0</v>
      </c>
      <c r="I28" s="16">
        <v>0</v>
      </c>
      <c r="J28" s="17">
        <v>0</v>
      </c>
      <c r="K28" s="17">
        <v>0</v>
      </c>
      <c r="L28" s="17">
        <v>0</v>
      </c>
      <c r="M28" s="18">
        <f t="shared" si="1"/>
        <v>0</v>
      </c>
      <c r="O28" s="15"/>
      <c r="P28" s="15"/>
    </row>
    <row r="29" spans="1:16" x14ac:dyDescent="0.2">
      <c r="A29" t="s">
        <v>22</v>
      </c>
      <c r="C29" s="16">
        <v>347593.47075015504</v>
      </c>
      <c r="D29" s="17">
        <v>0</v>
      </c>
      <c r="E29" s="17">
        <v>0</v>
      </c>
      <c r="F29" s="17">
        <v>0</v>
      </c>
      <c r="G29" s="18">
        <f t="shared" si="0"/>
        <v>347593.47075015504</v>
      </c>
      <c r="I29" s="16">
        <v>380904.42145767726</v>
      </c>
      <c r="J29" s="17">
        <v>0</v>
      </c>
      <c r="K29" s="17">
        <v>0</v>
      </c>
      <c r="L29" s="17">
        <v>0</v>
      </c>
      <c r="M29" s="18">
        <f t="shared" si="1"/>
        <v>380904.42145767726</v>
      </c>
      <c r="O29" s="15"/>
      <c r="P29" s="15"/>
    </row>
    <row r="30" spans="1:16" x14ac:dyDescent="0.2">
      <c r="A30" t="s">
        <v>23</v>
      </c>
      <c r="C30" s="16">
        <v>250799.00233305123</v>
      </c>
      <c r="D30" s="17">
        <v>2360.8537356688939</v>
      </c>
      <c r="E30" s="17">
        <v>0</v>
      </c>
      <c r="F30" s="17">
        <v>0</v>
      </c>
      <c r="G30" s="18">
        <f t="shared" si="0"/>
        <v>253159.85606872014</v>
      </c>
      <c r="I30" s="16">
        <v>268713.87855453731</v>
      </c>
      <c r="J30" s="17">
        <v>2360.8537356688939</v>
      </c>
      <c r="K30" s="17">
        <v>0</v>
      </c>
      <c r="L30" s="17">
        <v>0</v>
      </c>
      <c r="M30" s="18">
        <f t="shared" si="1"/>
        <v>271074.73229020619</v>
      </c>
      <c r="O30" s="15"/>
      <c r="P30" s="15"/>
    </row>
    <row r="31" spans="1:16" x14ac:dyDescent="0.2">
      <c r="A31" t="s">
        <v>24</v>
      </c>
      <c r="C31" s="16">
        <v>-216962.67902817138</v>
      </c>
      <c r="D31" s="17">
        <v>0</v>
      </c>
      <c r="E31" s="17">
        <v>0</v>
      </c>
      <c r="F31" s="17">
        <v>0</v>
      </c>
      <c r="G31" s="18">
        <f t="shared" si="0"/>
        <v>-216962.67902817138</v>
      </c>
      <c r="I31" s="16">
        <v>-187362.33583524311</v>
      </c>
      <c r="J31" s="17">
        <v>0</v>
      </c>
      <c r="K31" s="17">
        <v>0</v>
      </c>
      <c r="L31" s="17">
        <v>0</v>
      </c>
      <c r="M31" s="18">
        <f t="shared" si="1"/>
        <v>-187362.33583524311</v>
      </c>
      <c r="O31" s="15"/>
      <c r="P31" s="15"/>
    </row>
    <row r="32" spans="1:16" x14ac:dyDescent="0.2">
      <c r="A32" t="s">
        <v>25</v>
      </c>
      <c r="C32" s="16">
        <v>110970163.83254433</v>
      </c>
      <c r="D32" s="17">
        <v>150588.12710794038</v>
      </c>
      <c r="E32" s="17">
        <v>0</v>
      </c>
      <c r="F32" s="17">
        <v>0</v>
      </c>
      <c r="G32" s="18">
        <f t="shared" si="0"/>
        <v>111120751.95965226</v>
      </c>
      <c r="I32" s="16">
        <v>139003416.21472174</v>
      </c>
      <c r="J32" s="17">
        <v>150588.12710794038</v>
      </c>
      <c r="K32" s="17">
        <v>0</v>
      </c>
      <c r="L32" s="17">
        <v>0</v>
      </c>
      <c r="M32" s="18">
        <f t="shared" si="1"/>
        <v>139154004.34182969</v>
      </c>
      <c r="O32" s="15"/>
      <c r="P32" s="15"/>
    </row>
    <row r="33" spans="1:16" x14ac:dyDescent="0.2">
      <c r="A33" t="s">
        <v>26</v>
      </c>
      <c r="C33" s="16">
        <v>127246.43474759924</v>
      </c>
      <c r="D33" s="17">
        <v>0</v>
      </c>
      <c r="E33" s="17">
        <v>0</v>
      </c>
      <c r="F33" s="17">
        <v>0</v>
      </c>
      <c r="G33" s="18">
        <f t="shared" si="0"/>
        <v>127246.43474759924</v>
      </c>
      <c r="I33" s="16">
        <v>133980.16798827468</v>
      </c>
      <c r="J33" s="17">
        <v>0</v>
      </c>
      <c r="K33" s="17">
        <v>0</v>
      </c>
      <c r="L33" s="17">
        <v>0</v>
      </c>
      <c r="M33" s="18">
        <f t="shared" si="1"/>
        <v>133980.16798827468</v>
      </c>
      <c r="O33" s="15"/>
      <c r="P33" s="15"/>
    </row>
    <row r="34" spans="1:16" x14ac:dyDescent="0.2">
      <c r="A34" t="s">
        <v>27</v>
      </c>
      <c r="C34" s="16">
        <v>3262275.8022630205</v>
      </c>
      <c r="D34" s="17">
        <v>0</v>
      </c>
      <c r="E34" s="17">
        <v>0</v>
      </c>
      <c r="F34" s="17">
        <v>0</v>
      </c>
      <c r="G34" s="18">
        <f t="shared" si="0"/>
        <v>3262275.8022630205</v>
      </c>
      <c r="I34" s="16">
        <v>3715546.6588988965</v>
      </c>
      <c r="J34" s="17">
        <v>0</v>
      </c>
      <c r="K34" s="17">
        <v>0</v>
      </c>
      <c r="L34" s="17">
        <v>0</v>
      </c>
      <c r="M34" s="18">
        <f t="shared" si="1"/>
        <v>3715546.6588988965</v>
      </c>
      <c r="O34" s="15"/>
      <c r="P34" s="15"/>
    </row>
    <row r="35" spans="1:16" x14ac:dyDescent="0.2">
      <c r="A35" t="s">
        <v>28</v>
      </c>
      <c r="C35" s="16">
        <v>82551.918077393348</v>
      </c>
      <c r="D35" s="17">
        <v>0</v>
      </c>
      <c r="E35" s="17">
        <v>0</v>
      </c>
      <c r="F35" s="17">
        <v>0</v>
      </c>
      <c r="G35" s="18">
        <f t="shared" si="0"/>
        <v>82551.918077393348</v>
      </c>
      <c r="I35" s="16">
        <v>106197.35912650821</v>
      </c>
      <c r="J35" s="17">
        <v>0</v>
      </c>
      <c r="K35" s="17">
        <v>0</v>
      </c>
      <c r="L35" s="17">
        <v>0</v>
      </c>
      <c r="M35" s="18">
        <f t="shared" si="1"/>
        <v>106197.35912650821</v>
      </c>
      <c r="O35" s="15"/>
      <c r="P35" s="15"/>
    </row>
    <row r="36" spans="1:16" x14ac:dyDescent="0.2">
      <c r="A36" t="s">
        <v>29</v>
      </c>
      <c r="C36" s="16">
        <v>0</v>
      </c>
      <c r="D36" s="17">
        <v>0</v>
      </c>
      <c r="E36" s="17">
        <v>0</v>
      </c>
      <c r="F36" s="17">
        <v>0</v>
      </c>
      <c r="G36" s="18">
        <f t="shared" si="0"/>
        <v>0</v>
      </c>
      <c r="I36" s="16">
        <v>0</v>
      </c>
      <c r="J36" s="17">
        <v>0</v>
      </c>
      <c r="K36" s="17">
        <v>0</v>
      </c>
      <c r="L36" s="17">
        <v>0</v>
      </c>
      <c r="M36" s="18">
        <f t="shared" si="1"/>
        <v>0</v>
      </c>
      <c r="O36" s="15"/>
      <c r="P36" s="15"/>
    </row>
    <row r="37" spans="1:16" x14ac:dyDescent="0.2">
      <c r="A37" t="s">
        <v>30</v>
      </c>
      <c r="C37" s="16">
        <v>0</v>
      </c>
      <c r="D37" s="17">
        <v>0</v>
      </c>
      <c r="E37" s="17">
        <v>0</v>
      </c>
      <c r="F37" s="17">
        <v>0</v>
      </c>
      <c r="G37" s="18">
        <f t="shared" si="0"/>
        <v>0</v>
      </c>
      <c r="I37" s="16">
        <v>0</v>
      </c>
      <c r="J37" s="17">
        <v>0</v>
      </c>
      <c r="K37" s="17">
        <v>0</v>
      </c>
      <c r="L37" s="17">
        <v>0</v>
      </c>
      <c r="M37" s="18">
        <f t="shared" si="1"/>
        <v>0</v>
      </c>
      <c r="O37" s="15"/>
      <c r="P37" s="15"/>
    </row>
    <row r="38" spans="1:16" x14ac:dyDescent="0.2">
      <c r="A38" t="s">
        <v>31</v>
      </c>
      <c r="C38" s="16">
        <v>103550.61868383149</v>
      </c>
      <c r="D38" s="17">
        <v>0</v>
      </c>
      <c r="E38" s="17">
        <v>0</v>
      </c>
      <c r="F38" s="17">
        <v>0</v>
      </c>
      <c r="G38" s="18">
        <f t="shared" si="0"/>
        <v>103550.61868383149</v>
      </c>
      <c r="I38" s="16">
        <v>111677.5703925401</v>
      </c>
      <c r="J38" s="17">
        <v>0</v>
      </c>
      <c r="K38" s="17">
        <v>0</v>
      </c>
      <c r="L38" s="17">
        <v>0</v>
      </c>
      <c r="M38" s="18">
        <f t="shared" si="1"/>
        <v>111677.5703925401</v>
      </c>
      <c r="O38" s="15"/>
      <c r="P38" s="15"/>
    </row>
    <row r="39" spans="1:16" x14ac:dyDescent="0.2">
      <c r="A39" t="s">
        <v>32</v>
      </c>
      <c r="C39" s="16">
        <v>0</v>
      </c>
      <c r="D39" s="17">
        <v>0</v>
      </c>
      <c r="E39" s="17">
        <v>0</v>
      </c>
      <c r="F39" s="17">
        <v>0</v>
      </c>
      <c r="G39" s="18">
        <f t="shared" si="0"/>
        <v>0</v>
      </c>
      <c r="I39" s="16">
        <v>0</v>
      </c>
      <c r="J39" s="17">
        <v>0</v>
      </c>
      <c r="K39" s="17">
        <v>0</v>
      </c>
      <c r="L39" s="17">
        <v>0</v>
      </c>
      <c r="M39" s="18">
        <f t="shared" ref="M39:M59" si="2">SUM(I39:L39)</f>
        <v>0</v>
      </c>
      <c r="O39" s="15"/>
      <c r="P39" s="15"/>
    </row>
    <row r="40" spans="1:16" x14ac:dyDescent="0.2">
      <c r="A40" t="s">
        <v>33</v>
      </c>
      <c r="C40" s="16">
        <v>-465670.92479370371</v>
      </c>
      <c r="D40" s="17">
        <v>0</v>
      </c>
      <c r="E40" s="17">
        <v>0</v>
      </c>
      <c r="F40" s="17">
        <v>0</v>
      </c>
      <c r="G40" s="18">
        <f t="shared" si="0"/>
        <v>-465670.92479370371</v>
      </c>
      <c r="I40" s="16">
        <v>-439490.40170585277</v>
      </c>
      <c r="J40" s="17">
        <v>0</v>
      </c>
      <c r="K40" s="17">
        <v>0</v>
      </c>
      <c r="L40" s="17">
        <v>0</v>
      </c>
      <c r="M40" s="18">
        <f t="shared" si="2"/>
        <v>-439490.40170585277</v>
      </c>
      <c r="O40" s="15"/>
      <c r="P40" s="15"/>
    </row>
    <row r="41" spans="1:16" x14ac:dyDescent="0.2">
      <c r="A41" t="s">
        <v>34</v>
      </c>
      <c r="C41" s="16">
        <v>5060.5104656211261</v>
      </c>
      <c r="D41" s="17">
        <v>0</v>
      </c>
      <c r="E41" s="17">
        <v>0</v>
      </c>
      <c r="F41" s="17">
        <v>0</v>
      </c>
      <c r="G41" s="18">
        <f t="shared" si="0"/>
        <v>5060.5104656211261</v>
      </c>
      <c r="I41" s="16">
        <v>4939.4775596236886</v>
      </c>
      <c r="J41" s="17">
        <v>0</v>
      </c>
      <c r="K41" s="17">
        <v>0</v>
      </c>
      <c r="L41" s="17">
        <v>0</v>
      </c>
      <c r="M41" s="18">
        <f t="shared" si="2"/>
        <v>4939.4775596236886</v>
      </c>
      <c r="O41" s="15"/>
      <c r="P41" s="15"/>
    </row>
    <row r="42" spans="1:16" x14ac:dyDescent="0.2">
      <c r="A42" t="s">
        <v>35</v>
      </c>
      <c r="C42" s="16">
        <v>13390313.454569615</v>
      </c>
      <c r="D42" s="17">
        <v>0</v>
      </c>
      <c r="E42" s="17">
        <v>0</v>
      </c>
      <c r="F42" s="17">
        <v>0</v>
      </c>
      <c r="G42" s="18">
        <f t="shared" si="0"/>
        <v>13390313.454569615</v>
      </c>
      <c r="I42" s="16">
        <v>15500437.071539104</v>
      </c>
      <c r="J42" s="17">
        <v>0</v>
      </c>
      <c r="K42" s="17">
        <v>0</v>
      </c>
      <c r="L42" s="17">
        <v>0</v>
      </c>
      <c r="M42" s="18">
        <f t="shared" si="2"/>
        <v>15500437.071539104</v>
      </c>
      <c r="O42" s="15"/>
      <c r="P42" s="15"/>
    </row>
    <row r="43" spans="1:16" x14ac:dyDescent="0.2">
      <c r="A43" t="s">
        <v>36</v>
      </c>
      <c r="C43" s="16">
        <v>12488157.779391943</v>
      </c>
      <c r="D43" s="17">
        <v>0</v>
      </c>
      <c r="E43" s="17">
        <v>0</v>
      </c>
      <c r="F43" s="17">
        <v>0</v>
      </c>
      <c r="G43" s="18">
        <f t="shared" si="0"/>
        <v>12488157.779391943</v>
      </c>
      <c r="I43" s="16">
        <v>15750470.019083897</v>
      </c>
      <c r="J43" s="17">
        <v>0</v>
      </c>
      <c r="K43" s="17">
        <v>0</v>
      </c>
      <c r="L43" s="17">
        <v>0</v>
      </c>
      <c r="M43" s="18">
        <f t="shared" si="2"/>
        <v>15750470.019083897</v>
      </c>
      <c r="O43" s="15"/>
      <c r="P43" s="15"/>
    </row>
    <row r="44" spans="1:16" x14ac:dyDescent="0.2">
      <c r="A44" t="s">
        <v>37</v>
      </c>
      <c r="C44" s="16">
        <v>127929.43896321261</v>
      </c>
      <c r="D44" s="17">
        <v>0</v>
      </c>
      <c r="E44" s="17">
        <v>0</v>
      </c>
      <c r="F44" s="17">
        <v>0</v>
      </c>
      <c r="G44" s="18">
        <f t="shared" si="0"/>
        <v>127929.43896321261</v>
      </c>
      <c r="I44" s="16">
        <v>148358.01795973047</v>
      </c>
      <c r="J44" s="17">
        <v>0</v>
      </c>
      <c r="K44" s="17">
        <v>0</v>
      </c>
      <c r="L44" s="17">
        <v>0</v>
      </c>
      <c r="M44" s="18">
        <f t="shared" si="2"/>
        <v>148358.01795973047</v>
      </c>
      <c r="O44" s="15"/>
      <c r="P44" s="15"/>
    </row>
    <row r="45" spans="1:16" x14ac:dyDescent="0.2">
      <c r="A45" t="s">
        <v>38</v>
      </c>
      <c r="C45" s="16">
        <v>2501815.8504911247</v>
      </c>
      <c r="D45" s="17">
        <v>10002.984348250709</v>
      </c>
      <c r="E45" s="17">
        <v>0</v>
      </c>
      <c r="F45" s="17">
        <v>0</v>
      </c>
      <c r="G45" s="18">
        <f t="shared" si="0"/>
        <v>2511818.8348393752</v>
      </c>
      <c r="I45" s="16">
        <v>2849014.0416170005</v>
      </c>
      <c r="J45" s="17">
        <v>10002.984348250709</v>
      </c>
      <c r="K45" s="17">
        <v>0</v>
      </c>
      <c r="L45" s="17">
        <v>0</v>
      </c>
      <c r="M45" s="18">
        <f t="shared" si="2"/>
        <v>2859017.025965251</v>
      </c>
      <c r="O45" s="15"/>
      <c r="P45" s="15"/>
    </row>
    <row r="46" spans="1:16" x14ac:dyDescent="0.2">
      <c r="A46" t="s">
        <v>39</v>
      </c>
      <c r="C46" s="16">
        <v>0</v>
      </c>
      <c r="D46" s="17">
        <v>0</v>
      </c>
      <c r="E46" s="17">
        <v>0</v>
      </c>
      <c r="F46" s="17">
        <v>0</v>
      </c>
      <c r="G46" s="18">
        <f t="shared" si="0"/>
        <v>0</v>
      </c>
      <c r="I46" s="16">
        <v>0</v>
      </c>
      <c r="J46" s="17">
        <v>0</v>
      </c>
      <c r="K46" s="17">
        <v>0</v>
      </c>
      <c r="L46" s="17">
        <v>0</v>
      </c>
      <c r="M46" s="18">
        <f t="shared" si="2"/>
        <v>0</v>
      </c>
      <c r="O46" s="15"/>
      <c r="P46" s="15"/>
    </row>
    <row r="47" spans="1:16" x14ac:dyDescent="0.2">
      <c r="A47" t="s">
        <v>40</v>
      </c>
      <c r="C47" s="16">
        <v>8874.1695951761303</v>
      </c>
      <c r="D47" s="17">
        <v>0</v>
      </c>
      <c r="E47" s="17">
        <v>0</v>
      </c>
      <c r="F47" s="17">
        <v>0</v>
      </c>
      <c r="G47" s="18">
        <f t="shared" si="0"/>
        <v>8874.1695951761303</v>
      </c>
      <c r="I47" s="16">
        <v>9515.565888728237</v>
      </c>
      <c r="J47" s="17">
        <v>0</v>
      </c>
      <c r="K47" s="17">
        <v>0</v>
      </c>
      <c r="L47" s="17">
        <v>0</v>
      </c>
      <c r="M47" s="18">
        <f t="shared" si="2"/>
        <v>9515.565888728237</v>
      </c>
      <c r="O47" s="15"/>
      <c r="P47" s="15"/>
    </row>
    <row r="48" spans="1:16" x14ac:dyDescent="0.2">
      <c r="A48" t="s">
        <v>41</v>
      </c>
      <c r="C48" s="16">
        <v>-273819.24711503304</v>
      </c>
      <c r="D48" s="17">
        <v>0</v>
      </c>
      <c r="E48" s="17">
        <v>0</v>
      </c>
      <c r="F48" s="17">
        <v>0</v>
      </c>
      <c r="G48" s="18">
        <f t="shared" si="0"/>
        <v>-273819.24711503304</v>
      </c>
      <c r="I48" s="16">
        <v>-255875.21065012628</v>
      </c>
      <c r="J48" s="17">
        <v>0</v>
      </c>
      <c r="K48" s="17">
        <v>0</v>
      </c>
      <c r="L48" s="17">
        <v>0</v>
      </c>
      <c r="M48" s="18">
        <f t="shared" si="2"/>
        <v>-255875.21065012628</v>
      </c>
      <c r="O48" s="15"/>
      <c r="P48" s="15"/>
    </row>
    <row r="49" spans="1:16" x14ac:dyDescent="0.2">
      <c r="A49" t="s">
        <v>42</v>
      </c>
      <c r="C49" s="16">
        <v>112402.18531790761</v>
      </c>
      <c r="D49" s="17">
        <v>0</v>
      </c>
      <c r="E49" s="17">
        <v>0</v>
      </c>
      <c r="F49" s="17">
        <v>0</v>
      </c>
      <c r="G49" s="18">
        <f t="shared" si="0"/>
        <v>112402.18531790761</v>
      </c>
      <c r="I49" s="16">
        <v>138995.57311824005</v>
      </c>
      <c r="J49" s="17">
        <v>0</v>
      </c>
      <c r="K49" s="17">
        <v>0</v>
      </c>
      <c r="L49" s="17">
        <v>0</v>
      </c>
      <c r="M49" s="18">
        <f t="shared" si="2"/>
        <v>138995.57311824005</v>
      </c>
      <c r="O49" s="15"/>
      <c r="P49" s="15"/>
    </row>
    <row r="50" spans="1:16" x14ac:dyDescent="0.2">
      <c r="A50" t="s">
        <v>43</v>
      </c>
      <c r="C50" s="16">
        <v>4672186.7890062071</v>
      </c>
      <c r="D50" s="17">
        <v>2864.9936138252378</v>
      </c>
      <c r="E50" s="17">
        <v>0</v>
      </c>
      <c r="F50" s="17">
        <v>0</v>
      </c>
      <c r="G50" s="18">
        <f t="shared" si="0"/>
        <v>4675051.7826200323</v>
      </c>
      <c r="I50" s="16">
        <v>6472651.8455279199</v>
      </c>
      <c r="J50" s="17">
        <v>2864.9936138252378</v>
      </c>
      <c r="K50" s="17">
        <v>0</v>
      </c>
      <c r="L50" s="17">
        <v>0</v>
      </c>
      <c r="M50" s="18">
        <f t="shared" si="2"/>
        <v>6475516.8391417451</v>
      </c>
      <c r="O50" s="15"/>
      <c r="P50" s="15"/>
    </row>
    <row r="51" spans="1:16" x14ac:dyDescent="0.2">
      <c r="A51" t="s">
        <v>44</v>
      </c>
      <c r="C51" s="16">
        <v>1875831.6922163262</v>
      </c>
      <c r="D51" s="17">
        <v>5674.8088881225185</v>
      </c>
      <c r="E51" s="17">
        <v>0</v>
      </c>
      <c r="F51" s="17">
        <v>0</v>
      </c>
      <c r="G51" s="18">
        <f t="shared" si="0"/>
        <v>1881506.5011044487</v>
      </c>
      <c r="I51" s="16">
        <v>2323377.6982750432</v>
      </c>
      <c r="J51" s="17">
        <v>5674.8088881225185</v>
      </c>
      <c r="K51" s="17">
        <v>0</v>
      </c>
      <c r="L51" s="17">
        <v>0</v>
      </c>
      <c r="M51" s="18">
        <f t="shared" si="2"/>
        <v>2329052.5071631656</v>
      </c>
      <c r="O51" s="15"/>
      <c r="P51" s="15"/>
    </row>
    <row r="52" spans="1:16" x14ac:dyDescent="0.2">
      <c r="A52" t="s">
        <v>45</v>
      </c>
      <c r="C52" s="16">
        <v>49392.442901547758</v>
      </c>
      <c r="D52" s="17">
        <v>0</v>
      </c>
      <c r="E52" s="17">
        <v>0</v>
      </c>
      <c r="F52" s="17">
        <v>0</v>
      </c>
      <c r="G52" s="18">
        <f t="shared" si="0"/>
        <v>49392.442901547758</v>
      </c>
      <c r="I52" s="16">
        <v>53228.429976877269</v>
      </c>
      <c r="J52" s="17">
        <v>0</v>
      </c>
      <c r="K52" s="17">
        <v>0</v>
      </c>
      <c r="L52" s="17">
        <v>0</v>
      </c>
      <c r="M52" s="18">
        <f t="shared" si="2"/>
        <v>53228.429976877269</v>
      </c>
      <c r="O52" s="15"/>
      <c r="P52" s="15"/>
    </row>
    <row r="53" spans="1:16" x14ac:dyDescent="0.2">
      <c r="A53" t="s">
        <v>46</v>
      </c>
      <c r="C53" s="16">
        <v>1890.7337638219637</v>
      </c>
      <c r="D53" s="17">
        <v>0</v>
      </c>
      <c r="E53" s="17">
        <v>0</v>
      </c>
      <c r="F53" s="17">
        <v>0</v>
      </c>
      <c r="G53" s="18">
        <f t="shared" si="0"/>
        <v>1890.7337638219637</v>
      </c>
      <c r="I53" s="16">
        <v>2227.4620368586666</v>
      </c>
      <c r="J53" s="17">
        <v>0</v>
      </c>
      <c r="K53" s="17">
        <v>0</v>
      </c>
      <c r="L53" s="17">
        <v>0</v>
      </c>
      <c r="M53" s="18">
        <f t="shared" si="2"/>
        <v>2227.4620368586666</v>
      </c>
      <c r="O53" s="15"/>
      <c r="P53" s="15"/>
    </row>
    <row r="54" spans="1:16" x14ac:dyDescent="0.2">
      <c r="A54" t="s">
        <v>47</v>
      </c>
      <c r="C54" s="16">
        <v>68887.182053072131</v>
      </c>
      <c r="D54" s="17">
        <v>465.05971806362277</v>
      </c>
      <c r="E54" s="17">
        <v>0</v>
      </c>
      <c r="F54" s="17">
        <v>0</v>
      </c>
      <c r="G54" s="18">
        <f t="shared" si="0"/>
        <v>69352.241771135756</v>
      </c>
      <c r="I54" s="16">
        <v>85158.768367448618</v>
      </c>
      <c r="J54" s="17">
        <v>465.05971806362277</v>
      </c>
      <c r="K54" s="17">
        <v>0</v>
      </c>
      <c r="L54" s="17">
        <v>0</v>
      </c>
      <c r="M54" s="18">
        <f t="shared" si="2"/>
        <v>85623.828085512243</v>
      </c>
      <c r="O54" s="15"/>
      <c r="P54" s="15"/>
    </row>
    <row r="55" spans="1:16" x14ac:dyDescent="0.2">
      <c r="A55" t="s">
        <v>48</v>
      </c>
      <c r="C55" s="16">
        <v>104147.83130296841</v>
      </c>
      <c r="D55" s="17">
        <v>0</v>
      </c>
      <c r="E55" s="17">
        <v>0</v>
      </c>
      <c r="F55" s="17">
        <v>0</v>
      </c>
      <c r="G55" s="18">
        <f t="shared" si="0"/>
        <v>104147.83130296841</v>
      </c>
      <c r="I55" s="16">
        <v>119924.31506377582</v>
      </c>
      <c r="J55" s="17">
        <v>0</v>
      </c>
      <c r="K55" s="17">
        <v>0</v>
      </c>
      <c r="L55" s="17">
        <v>0</v>
      </c>
      <c r="M55" s="18">
        <f t="shared" si="2"/>
        <v>119924.31506377582</v>
      </c>
      <c r="O55" s="15"/>
      <c r="P55" s="15"/>
    </row>
    <row r="56" spans="1:16" x14ac:dyDescent="0.2">
      <c r="A56" t="s">
        <v>49</v>
      </c>
      <c r="C56" s="16">
        <v>61091.321862890298</v>
      </c>
      <c r="D56" s="17">
        <v>0</v>
      </c>
      <c r="E56" s="17">
        <v>0</v>
      </c>
      <c r="F56" s="17">
        <v>0</v>
      </c>
      <c r="G56" s="18">
        <f t="shared" si="0"/>
        <v>61091.321862890298</v>
      </c>
      <c r="I56" s="16">
        <v>67814.322455378089</v>
      </c>
      <c r="J56" s="17">
        <v>0</v>
      </c>
      <c r="K56" s="17">
        <v>0</v>
      </c>
      <c r="L56" s="17">
        <v>0</v>
      </c>
      <c r="M56" s="18">
        <f t="shared" si="2"/>
        <v>67814.322455378089</v>
      </c>
      <c r="O56" s="15"/>
      <c r="P56" s="15"/>
    </row>
    <row r="57" spans="1:16" x14ac:dyDescent="0.2">
      <c r="A57" t="s">
        <v>50</v>
      </c>
      <c r="C57" s="16">
        <v>403806.14551894239</v>
      </c>
      <c r="D57" s="17">
        <v>0</v>
      </c>
      <c r="E57" s="17">
        <v>0</v>
      </c>
      <c r="F57" s="17">
        <v>0</v>
      </c>
      <c r="G57" s="18">
        <f t="shared" si="0"/>
        <v>403806.14551894239</v>
      </c>
      <c r="I57" s="16">
        <v>439099.52796155855</v>
      </c>
      <c r="J57" s="17">
        <v>0</v>
      </c>
      <c r="K57" s="17">
        <v>0</v>
      </c>
      <c r="L57" s="17">
        <v>0</v>
      </c>
      <c r="M57" s="18">
        <f t="shared" si="2"/>
        <v>439099.52796155855</v>
      </c>
      <c r="O57" s="15"/>
      <c r="P57" s="15"/>
    </row>
    <row r="58" spans="1:16" x14ac:dyDescent="0.2">
      <c r="A58" t="s">
        <v>51</v>
      </c>
      <c r="C58" s="16">
        <v>28820.071431831555</v>
      </c>
      <c r="D58" s="17">
        <v>0</v>
      </c>
      <c r="E58" s="17">
        <v>0</v>
      </c>
      <c r="F58" s="17">
        <v>0</v>
      </c>
      <c r="G58" s="18">
        <f t="shared" si="0"/>
        <v>28820.071431831555</v>
      </c>
      <c r="I58" s="16">
        <v>29109.146537222536</v>
      </c>
      <c r="J58" s="17">
        <v>0</v>
      </c>
      <c r="K58" s="17">
        <v>0</v>
      </c>
      <c r="L58" s="17">
        <v>0</v>
      </c>
      <c r="M58" s="18">
        <f t="shared" si="2"/>
        <v>29109.146537222536</v>
      </c>
      <c r="O58" s="15"/>
      <c r="P58" s="15"/>
    </row>
    <row r="59" spans="1:16" x14ac:dyDescent="0.2">
      <c r="A59" t="s">
        <v>52</v>
      </c>
      <c r="C59" s="16">
        <v>0</v>
      </c>
      <c r="D59" s="17">
        <v>0</v>
      </c>
      <c r="E59" s="17">
        <v>0</v>
      </c>
      <c r="F59" s="17">
        <v>0</v>
      </c>
      <c r="G59" s="18">
        <f t="shared" si="0"/>
        <v>0</v>
      </c>
      <c r="I59" s="16">
        <v>0</v>
      </c>
      <c r="J59" s="17">
        <v>0</v>
      </c>
      <c r="K59" s="17">
        <v>0</v>
      </c>
      <c r="L59" s="17">
        <v>0</v>
      </c>
      <c r="M59" s="18">
        <f t="shared" si="2"/>
        <v>0</v>
      </c>
      <c r="O59" s="15"/>
      <c r="P59" s="15"/>
    </row>
    <row r="60" spans="1:16" x14ac:dyDescent="0.2">
      <c r="C60" s="6"/>
      <c r="D60" s="3"/>
      <c r="E60" s="3"/>
      <c r="F60" s="3"/>
      <c r="G60" s="11"/>
      <c r="I60" s="6"/>
      <c r="J60" s="3"/>
      <c r="K60" s="3"/>
      <c r="L60" s="3"/>
      <c r="M60" s="11"/>
    </row>
    <row r="61" spans="1:16" x14ac:dyDescent="0.2">
      <c r="A61" t="s">
        <v>57</v>
      </c>
      <c r="C61" s="6">
        <f>SUM(C7:C59)</f>
        <v>260214787.52825621</v>
      </c>
      <c r="D61" s="3">
        <f>SUM(D7:D59)</f>
        <v>702585.91735782276</v>
      </c>
      <c r="E61" s="3">
        <f>SUM(E7:E59)</f>
        <v>0</v>
      </c>
      <c r="F61" s="3">
        <f>SUM(F7:F59)</f>
        <v>0</v>
      </c>
      <c r="G61" s="11">
        <f>SUM(G7:G59)</f>
        <v>260917373.44561401</v>
      </c>
      <c r="I61" s="6">
        <f>SUM(I7:I59)</f>
        <v>315729977.92957956</v>
      </c>
      <c r="J61" s="3">
        <f>SUM(J7:J59)</f>
        <v>702585.91735782276</v>
      </c>
      <c r="K61" s="3">
        <f>SUM(K7:K59)</f>
        <v>0</v>
      </c>
      <c r="L61" s="3">
        <f>SUM(L7:L59)</f>
        <v>0</v>
      </c>
      <c r="M61" s="11">
        <f>SUM(M7:M59)</f>
        <v>316432563.84693742</v>
      </c>
      <c r="O61" s="15"/>
      <c r="P61" s="15"/>
    </row>
    <row r="62" spans="1:16" ht="8.1" customHeight="1" x14ac:dyDescent="0.2">
      <c r="C62" s="4"/>
      <c r="D62" s="1"/>
      <c r="E62" s="1"/>
      <c r="F62" s="1"/>
      <c r="G62" s="9"/>
      <c r="I62" s="4"/>
      <c r="J62" s="1"/>
      <c r="K62" s="1"/>
      <c r="L62" s="1"/>
      <c r="M62" s="9"/>
    </row>
    <row r="63" spans="1:16" ht="12.75" customHeight="1" x14ac:dyDescent="0.2">
      <c r="C63" s="4"/>
      <c r="D63" s="1"/>
      <c r="E63" s="1"/>
      <c r="F63" s="1"/>
      <c r="G63" s="9"/>
      <c r="I63" s="4"/>
      <c r="J63" s="1"/>
      <c r="K63" s="1"/>
      <c r="L63" s="1"/>
      <c r="M63" s="9"/>
    </row>
    <row r="64" spans="1:16" x14ac:dyDescent="0.2">
      <c r="C64" s="4"/>
      <c r="D64" s="1"/>
      <c r="E64" s="1"/>
      <c r="F64" s="1"/>
      <c r="G64" s="9"/>
      <c r="I64" s="4"/>
      <c r="J64" s="1"/>
      <c r="K64" s="1"/>
      <c r="L64" s="1"/>
      <c r="M64" s="9"/>
    </row>
    <row r="65" spans="3:13" ht="13.5" thickBot="1" x14ac:dyDescent="0.25">
      <c r="C65" s="7"/>
      <c r="D65" s="8"/>
      <c r="E65" s="8"/>
      <c r="F65" s="8"/>
      <c r="G65" s="12"/>
      <c r="I65" s="7"/>
      <c r="J65" s="8"/>
      <c r="K65" s="8"/>
      <c r="L65" s="8"/>
      <c r="M65" s="12"/>
    </row>
    <row r="67" spans="3:13" x14ac:dyDescent="0.2">
      <c r="C67" s="13" t="s">
        <v>59</v>
      </c>
    </row>
    <row r="70" spans="3:13" x14ac:dyDescent="0.2">
      <c r="L70" t="s">
        <v>59</v>
      </c>
    </row>
    <row r="77" spans="3:13" x14ac:dyDescent="0.2">
      <c r="M77" s="15"/>
    </row>
    <row r="78" spans="3:13" x14ac:dyDescent="0.2">
      <c r="M78" s="15"/>
    </row>
    <row r="79" spans="3:13" x14ac:dyDescent="0.2">
      <c r="M79" s="15"/>
    </row>
    <row r="80" spans="3:13" x14ac:dyDescent="0.2">
      <c r="M80" s="15"/>
    </row>
  </sheetData>
  <mergeCells count="5">
    <mergeCell ref="C1:M1"/>
    <mergeCell ref="C3:G3"/>
    <mergeCell ref="C4:G4"/>
    <mergeCell ref="I3:M3"/>
    <mergeCell ref="I4:M4"/>
  </mergeCells>
  <phoneticPr fontId="0" type="noConversion"/>
  <printOptions horizontalCentered="1" verticalCentered="1"/>
  <pageMargins left="0.25" right="0.25" top="0.5" bottom="0.5" header="0.25" footer="0.25"/>
  <pageSetup scale="64" orientation="landscape" r:id="rId1"/>
  <headerFooter alignWithMargins="0">
    <oddHeader>&amp;L&amp;"Geneva,Bold"&amp;D 
&amp;F &amp;C&amp;"Geneva,Bold Italic"Lincoln Memorial Life Insurance Company&amp;R&amp;"Geneva,Bold"UNAUDITED
© NOLHGA</oddHeader>
    <oddFooter>&amp;L&amp;B&amp;IFor member company and association use only.  The data utilizes estimates and excludes many costs incurred directly by the State Guaranty Associations.  It MAY NOT be utilized in protesting actual assessments made by State Guaranty Associations.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Lincoln Memorial</vt:lpstr>
      <vt:lpstr>'Lincoln Memorial'!Print_Area</vt:lpstr>
    </vt:vector>
  </TitlesOfParts>
  <Company>NOLHGA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Peterson</dc:creator>
  <cp:lastModifiedBy>Paul Peterson</cp:lastModifiedBy>
  <cp:lastPrinted>2014-11-15T16:04:18Z</cp:lastPrinted>
  <dcterms:created xsi:type="dcterms:W3CDTF">2008-12-08T13:30:51Z</dcterms:created>
  <dcterms:modified xsi:type="dcterms:W3CDTF">2016-12-01T13:22:56Z</dcterms:modified>
</cp:coreProperties>
</file>